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ica\Desktop\ISP Timisoara  2021 STAMP ONLINE\Valdone 24.11.2021\"/>
    </mc:Choice>
  </mc:AlternateContent>
  <bookViews>
    <workbookView xWindow="0" yWindow="0" windowWidth="23040" windowHeight="9372" activeTab="2"/>
  </bookViews>
  <sheets>
    <sheet name="Task Part 1" sheetId="4" r:id="rId1"/>
    <sheet name="Task Part 2" sheetId="3" r:id="rId2"/>
    <sheet name="BS PNL" sheetId="2" r:id="rId3"/>
  </sheets>
  <definedNames>
    <definedName name="solver_adj" localSheetId="2" hidden="1">'BS PNL'!#REF!</definedName>
    <definedName name="solver_cvg" localSheetId="2" hidden="1">"""""""""""""""""""""""""""""""0,0001"""""""""""""""""""""""""""""""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'BS PNL'!#REF!</definedName>
    <definedName name="solver_mip" localSheetId="2" hidden="1">2147483647</definedName>
    <definedName name="solver_mni" localSheetId="2" hidden="1">30</definedName>
    <definedName name="solver_mrt" localSheetId="2" hidden="1">"""""""""""""""""""""""""""""""0,075"""""""""""""""""""""""""""""""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'BS PNL'!#REF!</definedName>
    <definedName name="solver_pre" localSheetId="2" hidden="1">"""""""""""""""""""""""""""""""0,000001"""""""""""""""""""""""""""""""</definedName>
    <definedName name="solver_rbv" localSheetId="2" hidden="1">1</definedName>
    <definedName name="solver_rel1" localSheetId="2" hidden="1">1</definedName>
    <definedName name="solver_rhs1" localSheetId="2" hidden="1">0.15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1</definedName>
    <definedName name="solver_typ" localSheetId="2" hidden="1">1</definedName>
    <definedName name="solver_val" localSheetId="2" hidden="1">0</definedName>
    <definedName name="solver_ver" localSheetId="2" hidden="1">3</definedName>
    <definedName name="Z_69487CA8_CFE4_4E67_92B4_957F5D058B9C_.wvu.Cols" localSheetId="2" hidden="1">'BS PNL'!$E:$F</definedName>
    <definedName name="Z_C644604A_10C0_44AA_96B2_B35DB5E6A89A_.wvu.Cols" localSheetId="2" hidden="1">'BS PNL'!$E:$F</definedName>
  </definedNames>
  <calcPr calcId="191029"/>
  <customWorkbookViews>
    <customWorkbookView name="Martynas Abeciunas - Personal View" guid="{69487CA8-CFE4-4E67-92B4-957F5D058B9C}" mergeInterval="0" personalView="1" minimized="1" windowWidth="0" windowHeight="0" activeSheetId="2" showComments="commIndAndComment"/>
    <customWorkbookView name="Egidijus Kundelis - Personal View" guid="{C644604A-10C0-44AA-96B2-B35DB5E6A89A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H41" i="2"/>
  <c r="D49" i="2"/>
  <c r="P38" i="2" l="1"/>
  <c r="O38" i="2"/>
  <c r="P41" i="2" l="1"/>
  <c r="P40" i="2"/>
  <c r="P43" i="2" l="1"/>
  <c r="O43" i="2" l="1"/>
  <c r="P25" i="2" l="1"/>
</calcChain>
</file>

<file path=xl/sharedStrings.xml><?xml version="1.0" encoding="utf-8"?>
<sst xmlns="http://schemas.openxmlformats.org/spreadsheetml/2006/main" count="103" uniqueCount="96">
  <si>
    <t>Effective tax rate</t>
  </si>
  <si>
    <t>Income statement</t>
  </si>
  <si>
    <t>Assets</t>
  </si>
  <si>
    <t>Non-current assets</t>
  </si>
  <si>
    <t>Current assets</t>
  </si>
  <si>
    <t>Cash</t>
  </si>
  <si>
    <t>Liabilities</t>
  </si>
  <si>
    <t>Equity</t>
  </si>
  <si>
    <t>Revenue</t>
  </si>
  <si>
    <t>Net profit</t>
  </si>
  <si>
    <t>COGS</t>
  </si>
  <si>
    <t>OPEX</t>
  </si>
  <si>
    <t>EBITDA</t>
  </si>
  <si>
    <t>Interest expenses</t>
  </si>
  <si>
    <t>EBT</t>
  </si>
  <si>
    <t>CIT expenses</t>
  </si>
  <si>
    <t>Other information</t>
  </si>
  <si>
    <t>Market interest rate</t>
  </si>
  <si>
    <t>Shares</t>
  </si>
  <si>
    <t>Share premium</t>
  </si>
  <si>
    <t>Loan</t>
  </si>
  <si>
    <t>Control</t>
  </si>
  <si>
    <t>1 share market price</t>
  </si>
  <si>
    <t>1 share nominal value</t>
  </si>
  <si>
    <t>Nominal value</t>
  </si>
  <si>
    <t xml:space="preserve">Shares, units </t>
  </si>
  <si>
    <t>100% shares market price</t>
  </si>
  <si>
    <t>Total investment</t>
  </si>
  <si>
    <t>Thin capitalization rule</t>
  </si>
  <si>
    <t>30% EBITDA ceiling</t>
  </si>
  <si>
    <t>30% rule</t>
  </si>
  <si>
    <t>4 * Equity</t>
  </si>
  <si>
    <t>Non-deductible interest (5%)</t>
  </si>
  <si>
    <t>Taxable profit 
(EBT+non-deductible interest)</t>
  </si>
  <si>
    <t>Loan exceeding 4:1 ratio (Controlled debt - 4 * Equity)</t>
  </si>
  <si>
    <t>Instructions:</t>
  </si>
  <si>
    <t xml:space="preserve">- official publications  </t>
  </si>
  <si>
    <t xml:space="preserve">- specific countries’ government authorities websites </t>
  </si>
  <si>
    <t xml:space="preserve"> </t>
  </si>
  <si>
    <t>1. Read the case</t>
  </si>
  <si>
    <t xml:space="preserve">Q1: </t>
  </si>
  <si>
    <t>What are the differences in corporate income tax policies among EU countries to be taken into consideration?</t>
  </si>
  <si>
    <t>What are the digital tax policies in the EU countries?</t>
  </si>
  <si>
    <t>Balance sheet, Eur</t>
  </si>
  <si>
    <t>Q2:</t>
  </si>
  <si>
    <t>https://eur-lex.europa.eu/legal-content/EN/TXT/?uri=uriserv:OJ.L_.2016.193.01.0001.01.ENG&amp;toc=OJ:L:2016:193:TOC</t>
  </si>
  <si>
    <t>https://www.oecd.org/tax/beps/beps-actions/action1/</t>
  </si>
  <si>
    <t xml:space="preserve">- EU website </t>
  </si>
  <si>
    <t>https://ec.europa.eu/taxation_customs/communication-business-taxation-21st-century_en</t>
  </si>
  <si>
    <t>- OECD website</t>
  </si>
  <si>
    <t>https://www.oecd.org/tax/beps/limiting-base-erosion-involving-interest-deductions-and-other-financial-payments-action-4-2016-update-9789264268333-en.htm</t>
  </si>
  <si>
    <t>https://www.oecd.org/tax/beps/statement-on-a-two-pillar-solution-to-address-the-tax-challenges-arising-from-the-digitalisation-of-the-economy-october-2021.htm</t>
  </si>
  <si>
    <t>- consulting companies publications, e.g.</t>
  </si>
  <si>
    <t>KPMG report. Taxation of the digitized economy. Developments Summary, 2021.</t>
  </si>
  <si>
    <t>https://tax.kpmg.us/content/dam/tax/en/pdfs/2021/digitalized-economy-taxation-developments-summary.pdf</t>
  </si>
  <si>
    <t>others</t>
  </si>
  <si>
    <r>
      <t xml:space="preserve">1) </t>
    </r>
    <r>
      <rPr>
        <b/>
        <sz val="16"/>
        <color rgb="FFC00000"/>
        <rFont val="Calibri"/>
        <family val="2"/>
      </rPr>
      <t>EU Communication on Business Taxation for the 21st Century, 18.05.2021</t>
    </r>
  </si>
  <si>
    <r>
      <t xml:space="preserve">2) </t>
    </r>
    <r>
      <rPr>
        <b/>
        <sz val="16"/>
        <color rgb="FFC00000"/>
        <rFont val="Calibri"/>
        <family val="2"/>
      </rPr>
      <t>EU Council Directive 2016/1164 of 12 July 2016 laying down rules against tax avoidance practices that directly affect the functioning of the internal market</t>
    </r>
  </si>
  <si>
    <t>Q3:</t>
  </si>
  <si>
    <t>Q4:</t>
  </si>
  <si>
    <t>Q5:</t>
  </si>
  <si>
    <t>Which are financing options for establishing of the subsidiary in the suggested EU country? What are possible limitations to the use of debt?</t>
  </si>
  <si>
    <t>What will be the effect on balance sheet and P&amp;L statement of the proposed option of establishing the subsidiary?</t>
  </si>
  <si>
    <t xml:space="preserve">3. Use this template to perform your group's analysis and make projected Balance Sheet and P&amp;L Statement. 
</t>
  </si>
  <si>
    <t>- suggest the country of location for subsidiary, with a specific applicable income tax rate (CIT)</t>
  </si>
  <si>
    <t>Current liabilities</t>
  </si>
  <si>
    <t>Loan 1</t>
  </si>
  <si>
    <t>Loan 2</t>
  </si>
  <si>
    <t>Scenario</t>
  </si>
  <si>
    <t>Projected</t>
  </si>
  <si>
    <t>Table 1. Subsidiary's Projected Balance Sheet and Income Statement, thous. Eur</t>
  </si>
  <si>
    <t>Additional investment</t>
  </si>
  <si>
    <t>Initial projections</t>
  </si>
  <si>
    <t>Table 3. Borrowing and debt to equity scenario</t>
  </si>
  <si>
    <t>?</t>
  </si>
  <si>
    <t>Table 4. Effective tax rate calculations</t>
  </si>
  <si>
    <t>Scenario results</t>
  </si>
  <si>
    <t>Rule applicability</t>
  </si>
  <si>
    <t>Y/N  ?</t>
  </si>
  <si>
    <t>Controlled debt amount
(Loan 1 + Loan 2)</t>
  </si>
  <si>
    <t>Effective tax rate ETR (CIT expenses / EBT)</t>
  </si>
  <si>
    <t>CIT expenses
(Taxable profit * ? %)</t>
  </si>
  <si>
    <r>
      <t>Table 2.</t>
    </r>
    <r>
      <rPr>
        <sz val="12"/>
        <color theme="1"/>
        <rFont val="Arial"/>
        <family val="2"/>
        <scheme val="major"/>
      </rPr>
      <t xml:space="preserve"> </t>
    </r>
    <r>
      <rPr>
        <b/>
        <sz val="12"/>
        <color theme="1"/>
        <rFont val="Arial"/>
        <family val="2"/>
        <scheme val="major"/>
      </rPr>
      <t>Other information</t>
    </r>
  </si>
  <si>
    <t>IO 3.3. Case Taxation in Digital Era</t>
  </si>
  <si>
    <t xml:space="preserve">Use some of the following resources for your analysis:  </t>
  </si>
  <si>
    <r>
      <t xml:space="preserve">3) </t>
    </r>
    <r>
      <rPr>
        <b/>
        <sz val="16"/>
        <color rgb="FFC00000"/>
        <rFont val="Calibri"/>
        <family val="2"/>
      </rPr>
      <t>OECD Limiting Base Erosion Involving Interest Deductions and Other Financial Payments Action 4, 2017.</t>
    </r>
  </si>
  <si>
    <r>
      <t xml:space="preserve">4) </t>
    </r>
    <r>
      <rPr>
        <b/>
        <sz val="16"/>
        <color rgb="FFC00000"/>
        <rFont val="Calibri"/>
        <family val="2"/>
      </rPr>
      <t>OECD/G20 Base Erosion and Profit Shifting.  Action.1 Tax Challenges Arising from Digitalisation</t>
    </r>
  </si>
  <si>
    <r>
      <t xml:space="preserve">5) </t>
    </r>
    <r>
      <rPr>
        <b/>
        <sz val="16"/>
        <color rgb="FFC00000"/>
        <rFont val="Calibri"/>
        <family val="2"/>
      </rPr>
      <t>OECD Statement on a Two-Pillar Solution to Address the Tax Challenges Arising from the Digitalisation of the Economy, 8 October 2021</t>
    </r>
  </si>
  <si>
    <t>Which EU country/ies have the most favorable corporate tax considerations? Are there advantages for fintech ecosystem in that country? If yes, what are they?</t>
  </si>
  <si>
    <t>2. Prepare the answers to Q1, Q2 &amp; Q3  at the end of the Case</t>
  </si>
  <si>
    <t>2. Based on analysis performed in Task Part 1 and suggested country of subsidiary location,  prepare the answers to Q4 - Q5 at the end of the Case, using this template</t>
  </si>
  <si>
    <t>4. Prepare group ppt presentation (3-4 slides)</t>
  </si>
  <si>
    <t>- what are the risks, advantages and disadvantages of your proposed scenario of company subsidiary establishment?</t>
  </si>
  <si>
    <t>- make assumptions for the new debt for the development of subsidiary</t>
  </si>
  <si>
    <t>3. In your group perform analysis of the EC and OECD regulations and your countries' national tax (corporate income tax and digital tax) policies. 
Your task (part 1) consists of:
- review the provided EC &amp; OECD documents and describe  the rules against tax avoidance practices and digital tax policies;
- analyse how these rules are implemented in your country’s national regulation;
- which country/ies in your group have the most favorable corporate tax considerations?
- are there advantages for fintech ecosystem in that country? If yes, what are they?
Prepare 1-2 ppt slides for presentation</t>
  </si>
  <si>
    <t>- assess the 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</si>
</sst>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@_)"/>
    <numFmt numFmtId="165" formatCode="0%_);\(0%\)"/>
    <numFmt numFmtId="166" formatCode="_(* #,##0.00_);_(* \(#,##0.00\);_(* &quot;-&quot;_);@_)"/>
    <numFmt numFmtId="167" formatCode="_(* #,##0,\ \k_);_(* \(#,##0,\ \k\);_(* &quot;-&quot;_);@_)"/>
  </numFmts>
  <fonts count="41" x14ac:knownFonts="1">
    <font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9"/>
      <color theme="1"/>
      <name val="Arial"/>
      <family val="2"/>
      <scheme val="major"/>
    </font>
    <font>
      <u/>
      <sz val="9"/>
      <color theme="10"/>
      <name val="Arial"/>
      <family val="2"/>
      <scheme val="minor"/>
    </font>
    <font>
      <sz val="15"/>
      <color theme="1"/>
      <name val="Arial"/>
      <family val="2"/>
      <scheme val="major"/>
    </font>
    <font>
      <sz val="16"/>
      <color indexed="8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6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FFC000"/>
      <name val="Calibri"/>
      <family val="2"/>
    </font>
    <font>
      <b/>
      <sz val="16"/>
      <color rgb="FF000000"/>
      <name val="Calibri"/>
      <family val="2"/>
    </font>
    <font>
      <b/>
      <sz val="15"/>
      <color indexed="8"/>
      <name val="Calibri"/>
      <family val="2"/>
    </font>
    <font>
      <sz val="15"/>
      <color theme="1"/>
      <name val="Calibri"/>
      <family val="2"/>
    </font>
    <font>
      <sz val="15"/>
      <color indexed="8"/>
      <name val="Calibri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Calibri"/>
      <family val="2"/>
    </font>
    <font>
      <b/>
      <sz val="12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9"/>
      <color theme="1"/>
      <name val="Arial"/>
      <family val="2"/>
      <scheme val="major"/>
    </font>
    <font>
      <b/>
      <sz val="14"/>
      <color theme="1"/>
      <name val="Arial"/>
      <family val="2"/>
      <scheme val="minor"/>
    </font>
    <font>
      <sz val="15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164" fontId="0" fillId="0" borderId="0"/>
    <xf numFmtId="9" fontId="5" fillId="0" borderId="0" applyFont="0" applyFill="0" applyBorder="0" applyAlignment="0" applyProtection="0"/>
    <xf numFmtId="49" fontId="19" fillId="0" borderId="0" applyAlignment="0" applyProtection="0"/>
    <xf numFmtId="49" fontId="8" fillId="0" borderId="6" applyFill="0" applyProtection="0">
      <alignment horizontal="right" wrapText="1"/>
    </xf>
    <xf numFmtId="49" fontId="9" fillId="0" borderId="0" applyProtection="0">
      <alignment wrapText="1"/>
    </xf>
    <xf numFmtId="49" fontId="10" fillId="0" borderId="7" applyFill="0" applyProtection="0">
      <alignment horizontal="right" wrapText="1"/>
    </xf>
    <xf numFmtId="49" fontId="10" fillId="0" borderId="0" applyProtection="0">
      <alignment wrapText="1"/>
    </xf>
    <xf numFmtId="0" fontId="7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1" applyNumberFormat="0" applyAlignment="0" applyProtection="0"/>
    <xf numFmtId="0" fontId="14" fillId="6" borderId="2" applyNumberFormat="0" applyAlignment="0" applyProtection="0"/>
    <xf numFmtId="0" fontId="3" fillId="6" borderId="1" applyNumberFormat="0" applyAlignment="0" applyProtection="0"/>
    <xf numFmtId="0" fontId="12" fillId="0" borderId="3" applyNumberFormat="0" applyFill="0" applyAlignment="0" applyProtection="0"/>
    <xf numFmtId="0" fontId="4" fillId="7" borderId="4" applyNumberFormat="0" applyAlignment="0" applyProtection="0"/>
    <xf numFmtId="0" fontId="5" fillId="8" borderId="5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15" fillId="0" borderId="0" applyNumberFormat="0" applyFill="0" applyBorder="0" applyAlignment="0" applyProtection="0"/>
    <xf numFmtId="164" fontId="5" fillId="9" borderId="0" applyNumberFormat="0" applyFont="0" applyBorder="0" applyAlignment="0" applyProtection="0"/>
    <xf numFmtId="0" fontId="5" fillId="0" borderId="0" applyFill="0" applyBorder="0" applyProtection="0"/>
    <xf numFmtId="164" fontId="5" fillId="10" borderId="0" applyNumberFormat="0" applyFont="0" applyBorder="0" applyAlignment="0" applyProtection="0"/>
    <xf numFmtId="165" fontId="5" fillId="0" borderId="0" applyFill="0" applyBorder="0" applyAlignment="0" applyProtection="0"/>
    <xf numFmtId="0" fontId="16" fillId="0" borderId="0" applyNumberFormat="0" applyAlignment="0" applyProtection="0"/>
    <xf numFmtId="0" fontId="15" fillId="0" borderId="6" applyFill="0" applyProtection="0">
      <alignment horizontal="right" wrapText="1"/>
    </xf>
    <xf numFmtId="0" fontId="15" fillId="0" borderId="0" applyFill="0" applyProtection="0">
      <alignment wrapText="1"/>
    </xf>
    <xf numFmtId="164" fontId="17" fillId="0" borderId="8" applyNumberFormat="0" applyFill="0" applyAlignment="0" applyProtection="0"/>
    <xf numFmtId="0" fontId="18" fillId="0" borderId="0" applyAlignment="0" applyProtection="0"/>
    <xf numFmtId="0" fontId="17" fillId="0" borderId="9" applyNumberFormat="0" applyFill="0" applyAlignment="0" applyProtection="0"/>
    <xf numFmtId="0" fontId="15" fillId="0" borderId="10" applyFill="0" applyProtection="0">
      <alignment wrapText="1"/>
    </xf>
    <xf numFmtId="164" fontId="21" fillId="0" borderId="0" applyNumberFormat="0" applyFill="0" applyBorder="0" applyAlignment="0" applyProtection="0"/>
  </cellStyleXfs>
  <cellXfs count="86">
    <xf numFmtId="164" fontId="0" fillId="0" borderId="0" xfId="0"/>
    <xf numFmtId="166" fontId="0" fillId="0" borderId="0" xfId="0" applyNumberFormat="1"/>
    <xf numFmtId="164" fontId="0" fillId="0" borderId="0" xfId="0" applyAlignment="1">
      <alignment wrapText="1"/>
    </xf>
    <xf numFmtId="0" fontId="15" fillId="0" borderId="6" xfId="24" applyAlignment="1">
      <alignment horizontal="left" wrapText="1"/>
    </xf>
    <xf numFmtId="0" fontId="18" fillId="0" borderId="0" xfId="27" applyAlignment="1">
      <alignment horizontal="right"/>
    </xf>
    <xf numFmtId="164" fontId="0" fillId="0" borderId="0" xfId="0" applyAlignment="1">
      <alignment horizontal="right"/>
    </xf>
    <xf numFmtId="0" fontId="18" fillId="0" borderId="0" xfId="27" applyAlignment="1">
      <alignment horizontal="left"/>
    </xf>
    <xf numFmtId="164" fontId="0" fillId="0" borderId="0" xfId="0" applyAlignment="1">
      <alignment horizontal="left"/>
    </xf>
    <xf numFmtId="164" fontId="17" fillId="0" borderId="9" xfId="28" applyNumberFormat="1" applyAlignment="1">
      <alignment horizontal="left"/>
    </xf>
    <xf numFmtId="0" fontId="15" fillId="0" borderId="6" xfId="24">
      <alignment horizontal="right" wrapText="1"/>
    </xf>
    <xf numFmtId="0" fontId="15" fillId="0" borderId="0" xfId="25" applyAlignment="1">
      <alignment horizontal="right" wrapText="1"/>
    </xf>
    <xf numFmtId="9" fontId="0" fillId="0" borderId="0" xfId="1" applyFont="1" applyAlignment="1">
      <alignment horizontal="right"/>
    </xf>
    <xf numFmtId="164" fontId="0" fillId="0" borderId="10" xfId="0" applyBorder="1" applyAlignment="1"/>
    <xf numFmtId="164" fontId="0" fillId="0" borderId="0" xfId="0" applyFill="1"/>
    <xf numFmtId="164" fontId="22" fillId="0" borderId="0" xfId="0" applyFont="1"/>
    <xf numFmtId="3" fontId="0" fillId="0" borderId="0" xfId="0" applyNumberFormat="1" applyAlignment="1">
      <alignment horizontal="right"/>
    </xf>
    <xf numFmtId="4" fontId="15" fillId="0" borderId="6" xfId="24" applyNumberFormat="1" applyAlignment="1">
      <alignment horizontal="righ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15" fillId="9" borderId="6" xfId="19" applyNumberFormat="1" applyFont="1" applyBorder="1" applyAlignment="1">
      <alignment horizontal="right" wrapText="1"/>
    </xf>
    <xf numFmtId="4" fontId="0" fillId="9" borderId="0" xfId="19" applyNumberFormat="1" applyFont="1" applyAlignment="1">
      <alignment horizontal="right"/>
    </xf>
    <xf numFmtId="4" fontId="15" fillId="9" borderId="6" xfId="24" applyNumberFormat="1" applyFill="1">
      <alignment horizontal="right" wrapText="1"/>
    </xf>
    <xf numFmtId="4" fontId="17" fillId="0" borderId="9" xfId="28" applyNumberFormat="1" applyAlignment="1">
      <alignment horizontal="right"/>
    </xf>
    <xf numFmtId="4" fontId="17" fillId="9" borderId="9" xfId="28" applyNumberFormat="1" applyFill="1" applyAlignment="1">
      <alignment horizontal="right"/>
    </xf>
    <xf numFmtId="164" fontId="23" fillId="0" borderId="0" xfId="0" quotePrefix="1" applyFont="1" applyAlignment="1">
      <alignment vertical="center"/>
    </xf>
    <xf numFmtId="164" fontId="23" fillId="0" borderId="0" xfId="0" applyFont="1" applyAlignment="1">
      <alignment horizontal="left" vertical="top"/>
    </xf>
    <xf numFmtId="164" fontId="24" fillId="0" borderId="0" xfId="0" applyFont="1" applyAlignment="1">
      <alignment vertical="center"/>
    </xf>
    <xf numFmtId="164" fontId="25" fillId="0" borderId="0" xfId="30" applyFont="1" applyAlignment="1">
      <alignment vertical="center"/>
    </xf>
    <xf numFmtId="164" fontId="26" fillId="0" borderId="0" xfId="0" applyFont="1" applyAlignment="1">
      <alignment vertical="center"/>
    </xf>
    <xf numFmtId="164" fontId="24" fillId="0" borderId="0" xfId="0" applyFont="1"/>
    <xf numFmtId="164" fontId="28" fillId="0" borderId="0" xfId="0" applyFont="1" applyAlignment="1">
      <alignment vertical="center"/>
    </xf>
    <xf numFmtId="164" fontId="29" fillId="0" borderId="0" xfId="0" applyFont="1" applyAlignment="1">
      <alignment vertical="center"/>
    </xf>
    <xf numFmtId="164" fontId="24" fillId="0" borderId="0" xfId="0" quotePrefix="1" applyFont="1"/>
    <xf numFmtId="164" fontId="27" fillId="0" borderId="0" xfId="0" applyFont="1" applyAlignment="1">
      <alignment vertical="center"/>
    </xf>
    <xf numFmtId="164" fontId="27" fillId="0" borderId="0" xfId="0" quotePrefix="1" applyFont="1" applyAlignment="1">
      <alignment vertical="center"/>
    </xf>
    <xf numFmtId="164" fontId="30" fillId="0" borderId="0" xfId="0" applyFont="1" applyAlignment="1">
      <alignment vertical="center"/>
    </xf>
    <xf numFmtId="164" fontId="31" fillId="0" borderId="0" xfId="0" applyFont="1" applyAlignment="1">
      <alignment vertical="center"/>
    </xf>
    <xf numFmtId="164" fontId="31" fillId="0" borderId="0" xfId="0" applyFont="1"/>
    <xf numFmtId="164" fontId="32" fillId="0" borderId="0" xfId="0" applyFont="1" applyAlignment="1">
      <alignment vertical="center"/>
    </xf>
    <xf numFmtId="164" fontId="31" fillId="0" borderId="0" xfId="0" applyFont="1" applyAlignment="1">
      <alignment vertical="top"/>
    </xf>
    <xf numFmtId="0" fontId="31" fillId="0" borderId="0" xfId="0" applyNumberFormat="1" applyFont="1" applyAlignment="1">
      <alignment vertical="top"/>
    </xf>
    <xf numFmtId="164" fontId="1" fillId="0" borderId="0" xfId="0" applyFont="1"/>
    <xf numFmtId="1" fontId="0" fillId="0" borderId="0" xfId="0" applyNumberFormat="1" applyAlignment="1">
      <alignment horizontal="right"/>
    </xf>
    <xf numFmtId="0" fontId="34" fillId="0" borderId="0" xfId="27" applyFont="1" applyAlignment="1">
      <alignment horizontal="left"/>
    </xf>
    <xf numFmtId="164" fontId="35" fillId="0" borderId="0" xfId="0" applyFont="1"/>
    <xf numFmtId="164" fontId="0" fillId="0" borderId="11" xfId="0" applyBorder="1"/>
    <xf numFmtId="0" fontId="15" fillId="0" borderId="0" xfId="24" applyBorder="1" applyAlignment="1">
      <alignment horizontal="left" wrapText="1"/>
    </xf>
    <xf numFmtId="164" fontId="0" fillId="0" borderId="0" xfId="0" applyBorder="1"/>
    <xf numFmtId="167" fontId="0" fillId="0" borderId="0" xfId="0" applyNumberFormat="1" applyBorder="1" applyAlignment="1">
      <alignment horizontal="right"/>
    </xf>
    <xf numFmtId="164" fontId="0" fillId="0" borderId="0" xfId="0" applyBorder="1" applyAlignment="1">
      <alignment wrapText="1"/>
    </xf>
    <xf numFmtId="167" fontId="0" fillId="0" borderId="0" xfId="0" applyNumberFormat="1" applyFont="1" applyBorder="1" applyAlignment="1">
      <alignment horizontal="right"/>
    </xf>
    <xf numFmtId="9" fontId="0" fillId="0" borderId="0" xfId="1" applyFont="1" applyBorder="1" applyAlignment="1">
      <alignment horizontal="right"/>
    </xf>
    <xf numFmtId="9" fontId="0" fillId="0" borderId="0" xfId="1" applyNumberFormat="1" applyFont="1" applyBorder="1" applyAlignment="1">
      <alignment horizontal="right"/>
    </xf>
    <xf numFmtId="0" fontId="15" fillId="0" borderId="0" xfId="24" applyBorder="1" applyAlignment="1">
      <alignment horizontal="center" vertical="center" wrapText="1"/>
    </xf>
    <xf numFmtId="164" fontId="0" fillId="0" borderId="0" xfId="0" applyBorder="1" applyAlignment="1">
      <alignment horizontal="right"/>
    </xf>
    <xf numFmtId="164" fontId="1" fillId="0" borderId="0" xfId="0" applyFont="1" applyAlignment="1">
      <alignment horizontal="right"/>
    </xf>
    <xf numFmtId="164" fontId="36" fillId="0" borderId="0" xfId="0" applyFont="1" applyAlignment="1">
      <alignment vertical="center"/>
    </xf>
    <xf numFmtId="164" fontId="36" fillId="0" borderId="0" xfId="0" applyFont="1"/>
    <xf numFmtId="164" fontId="38" fillId="0" borderId="0" xfId="0" applyFont="1"/>
    <xf numFmtId="0" fontId="9" fillId="0" borderId="6" xfId="24" applyFont="1">
      <alignment horizontal="right" wrapText="1"/>
    </xf>
    <xf numFmtId="0" fontId="9" fillId="0" borderId="6" xfId="24" applyFont="1" applyAlignment="1">
      <alignment horizontal="center" wrapText="1"/>
    </xf>
    <xf numFmtId="9" fontId="38" fillId="0" borderId="0" xfId="1" applyFont="1" applyAlignment="1">
      <alignment horizontal="right"/>
    </xf>
    <xf numFmtId="164" fontId="38" fillId="0" borderId="0" xfId="0" applyFont="1" applyAlignment="1">
      <alignment horizontal="right"/>
    </xf>
    <xf numFmtId="1" fontId="38" fillId="0" borderId="0" xfId="0" applyNumberFormat="1" applyFont="1" applyAlignment="1">
      <alignment horizontal="right"/>
    </xf>
    <xf numFmtId="1" fontId="38" fillId="11" borderId="0" xfId="0" applyNumberFormat="1" applyFont="1" applyFill="1" applyAlignment="1">
      <alignment horizontal="right"/>
    </xf>
    <xf numFmtId="164" fontId="39" fillId="0" borderId="0" xfId="0" applyFont="1"/>
    <xf numFmtId="164" fontId="35" fillId="0" borderId="0" xfId="0" applyFont="1" applyAlignment="1">
      <alignment vertical="center"/>
    </xf>
    <xf numFmtId="164" fontId="35" fillId="0" borderId="0" xfId="0" quotePrefix="1" applyFont="1" applyAlignment="1">
      <alignment vertical="center"/>
    </xf>
    <xf numFmtId="164" fontId="32" fillId="0" borderId="0" xfId="0" quotePrefix="1" applyFont="1" applyAlignment="1">
      <alignment vertical="center"/>
    </xf>
    <xf numFmtId="164" fontId="40" fillId="0" borderId="0" xfId="0" quotePrefix="1" applyFont="1" applyAlignment="1">
      <alignment vertical="center"/>
    </xf>
    <xf numFmtId="164" fontId="31" fillId="0" borderId="0" xfId="0" quotePrefix="1" applyFont="1"/>
    <xf numFmtId="164" fontId="31" fillId="0" borderId="0" xfId="30" quotePrefix="1" applyFont="1" applyAlignment="1">
      <alignment vertical="center"/>
    </xf>
    <xf numFmtId="0" fontId="32" fillId="0" borderId="0" xfId="0" applyNumberFormat="1" applyFont="1" applyAlignment="1">
      <alignment vertical="top" wrapText="1"/>
    </xf>
    <xf numFmtId="0" fontId="35" fillId="0" borderId="0" xfId="0" applyNumberFormat="1" applyFont="1" applyAlignment="1">
      <alignment vertical="top" wrapText="1"/>
    </xf>
    <xf numFmtId="164" fontId="23" fillId="0" borderId="0" xfId="0" applyFont="1" applyAlignment="1">
      <alignment vertical="center" wrapText="1"/>
    </xf>
    <xf numFmtId="164" fontId="24" fillId="0" borderId="0" xfId="0" applyFont="1" applyAlignment="1">
      <alignment vertical="center" wrapText="1"/>
    </xf>
    <xf numFmtId="164" fontId="23" fillId="0" borderId="0" xfId="0" quotePrefix="1" applyFont="1" applyAlignment="1">
      <alignment horizontal="left" vertical="top"/>
    </xf>
    <xf numFmtId="164" fontId="23" fillId="0" borderId="0" xfId="0" applyFont="1" applyAlignment="1">
      <alignment horizontal="left" vertical="top"/>
    </xf>
    <xf numFmtId="0" fontId="15" fillId="0" borderId="6" xfId="24" applyAlignment="1">
      <alignment horizontal="left" wrapText="1"/>
    </xf>
    <xf numFmtId="0" fontId="33" fillId="0" borderId="0" xfId="27" applyFont="1" applyAlignment="1">
      <alignment horizontal="left"/>
    </xf>
    <xf numFmtId="164" fontId="17" fillId="0" borderId="9" xfId="28" applyNumberFormat="1" applyAlignment="1">
      <alignment horizontal="left"/>
    </xf>
    <xf numFmtId="164" fontId="0" fillId="0" borderId="10" xfId="0" applyBorder="1" applyAlignment="1">
      <alignment horizontal="left"/>
    </xf>
    <xf numFmtId="164" fontId="0" fillId="0" borderId="0" xfId="0" applyAlignment="1">
      <alignment horizontal="left"/>
    </xf>
    <xf numFmtId="0" fontId="9" fillId="0" borderId="0" xfId="25" applyFont="1" applyAlignment="1">
      <alignment horizontal="center" wrapText="1"/>
    </xf>
    <xf numFmtId="0" fontId="33" fillId="0" borderId="0" xfId="27" applyFont="1" applyBorder="1" applyAlignment="1">
      <alignment horizontal="left" wrapText="1"/>
    </xf>
    <xf numFmtId="0" fontId="33" fillId="0" borderId="6" xfId="24" applyFont="1" applyAlignment="1">
      <alignment horizontal="left" wrapText="1"/>
    </xf>
  </cellXfs>
  <cellStyles count="31"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30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5" builtinId="10" customBuiltin="1"/>
    <cellStyle name="Output" xfId="11" builtinId="21" customBuiltin="1"/>
    <cellStyle name="Percent" xfId="1" builtinId="5" customBuiltin="1"/>
    <cellStyle name="Smart Bold" xfId="18"/>
    <cellStyle name="Smart Forecast" xfId="19"/>
    <cellStyle name="Smart General" xfId="20"/>
    <cellStyle name="Smart Highlight" xfId="21"/>
    <cellStyle name="Smart Percent" xfId="22"/>
    <cellStyle name="Smart Source" xfId="23"/>
    <cellStyle name="Smart Subtitle 1" xfId="24"/>
    <cellStyle name="Smart Subtitle 2" xfId="25"/>
    <cellStyle name="Smart Subtitle 3" xfId="29"/>
    <cellStyle name="Smart Subtotal" xfId="26"/>
    <cellStyle name="Smart Title" xfId="27"/>
    <cellStyle name="Smart Total" xfId="28"/>
    <cellStyle name="Title" xfId="2" builtinId="15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C8E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658027</xdr:colOff>
      <xdr:row>6</xdr:row>
      <xdr:rowOff>114427</xdr:rowOff>
    </xdr:to>
    <xdr:pic>
      <xdr:nvPicPr>
        <xdr:cNvPr id="2" name="Immagine 4" descr="Immagine che contiene testo, clipart&#10;&#10;Descrizione generata automaticamente">
          <a:extLst>
            <a:ext uri="{FF2B5EF4-FFF2-40B4-BE49-F238E27FC236}">
              <a16:creationId xmlns:a16="http://schemas.microsoft.com/office/drawing/2014/main" xmlns="" id="{A3DC2D1B-F12E-F845-AB93-5B8AAE7B9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457200"/>
          <a:ext cx="2753527" cy="571627"/>
        </a:xfrm>
        <a:prstGeom prst="rect">
          <a:avLst/>
        </a:prstGeom>
      </xdr:spPr>
    </xdr:pic>
    <xdr:clientData/>
  </xdr:twoCellAnchor>
  <xdr:twoCellAnchor editAs="oneCell">
    <xdr:from>
      <xdr:col>9</xdr:col>
      <xdr:colOff>673100</xdr:colOff>
      <xdr:row>3</xdr:row>
      <xdr:rowOff>25400</xdr:rowOff>
    </xdr:from>
    <xdr:to>
      <xdr:col>12</xdr:col>
      <xdr:colOff>646891</xdr:colOff>
      <xdr:row>7</xdr:row>
      <xdr:rowOff>91218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F2213B6-E1EE-C84A-9D00-0E81C3945F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600" y="482600"/>
          <a:ext cx="2069291" cy="6754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13</xdr:col>
      <xdr:colOff>326169</xdr:colOff>
      <xdr:row>32</xdr:row>
      <xdr:rowOff>16564</xdr:rowOff>
    </xdr:to>
    <xdr:sp macro="" textlink="">
      <xdr:nvSpPr>
        <xdr:cNvPr id="4" name="Title 1">
          <a:extLst>
            <a:ext uri="{FF2B5EF4-FFF2-40B4-BE49-F238E27FC236}">
              <a16:creationId xmlns:a16="http://schemas.microsoft.com/office/drawing/2014/main" xmlns="" id="{CC493D52-21A1-E247-96FB-4426F2FCC325}"/>
            </a:ext>
          </a:extLst>
        </xdr:cNvPr>
        <xdr:cNvSpPr>
          <a:spLocks noGrp="1"/>
        </xdr:cNvSpPr>
      </xdr:nvSpPr>
      <xdr:spPr>
        <a:xfrm>
          <a:off x="698500" y="1981200"/>
          <a:ext cx="8708169" cy="2912164"/>
        </a:xfrm>
        <a:prstGeom prst="rect">
          <a:avLst/>
        </a:prstGeom>
        <a:solidFill>
          <a:srgbClr val="C8E1FC"/>
        </a:solidFill>
        <a:ln w="76200">
          <a:solidFill>
            <a:srgbClr val="0070C0"/>
          </a:solidFill>
        </a:ln>
        <a:effectLst>
          <a:glow rad="228600">
            <a:srgbClr val="C8E1FC">
              <a:alpha val="40000"/>
            </a:srgbClr>
          </a:glow>
        </a:effectLst>
      </xdr:spPr>
      <xdr:txBody>
        <a:bodyPr vert="horz" wrap="square" lIns="91440" tIns="45720" rIns="91440" bIns="45720" rtlCol="0" anchor="b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endParaRPr lang="en-US" sz="5300" b="1"/>
        </a:p>
        <a:p>
          <a:r>
            <a:rPr lang="en-US" sz="4300" b="0">
              <a:latin typeface="Calibri" panose="020F0502020204030204" pitchFamily="34" charset="0"/>
              <a:cs typeface="Calibri" panose="020F0502020204030204" pitchFamily="34" charset="0"/>
            </a:rPr>
            <a:t>Case 3</a:t>
          </a:r>
        </a:p>
        <a:p>
          <a:r>
            <a:rPr lang="en-US" sz="4300" b="0">
              <a:latin typeface="Calibri" panose="020F0502020204030204" pitchFamily="34" charset="0"/>
              <a:cs typeface="Calibri" panose="020F0502020204030204" pitchFamily="34" charset="0"/>
            </a:rPr>
            <a:t>Taxation in Digital</a:t>
          </a:r>
          <a:r>
            <a:rPr lang="en-US" sz="4300" b="0" baseline="0">
              <a:latin typeface="Calibri" panose="020F0502020204030204" pitchFamily="34" charset="0"/>
              <a:cs typeface="Calibri" panose="020F0502020204030204" pitchFamily="34" charset="0"/>
            </a:rPr>
            <a:t> Era</a:t>
          </a:r>
          <a:r>
            <a:rPr lang="en-US" b="0"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en-US" b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2800" b="0" kern="120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Task Part 1 - Taxation -  Country Analyses</a:t>
          </a:r>
        </a:p>
        <a:p>
          <a:r>
            <a:rPr lang="en-US" sz="2800" b="0" kern="1200" baseline="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 </a:t>
          </a:r>
          <a:r>
            <a:rPr lang="en-US" sz="3100" b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658027</xdr:colOff>
      <xdr:row>6</xdr:row>
      <xdr:rowOff>114427</xdr:rowOff>
    </xdr:to>
    <xdr:pic>
      <xdr:nvPicPr>
        <xdr:cNvPr id="2" name="Immagine 4" descr="Immagine che contiene testo, clipart&#10;&#10;Descrizione generata automaticamente">
          <a:extLst>
            <a:ext uri="{FF2B5EF4-FFF2-40B4-BE49-F238E27FC236}">
              <a16:creationId xmlns:a16="http://schemas.microsoft.com/office/drawing/2014/main" xmlns="" id="{108CAC72-B0F0-784B-BFD7-60E83DB0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457200"/>
          <a:ext cx="2753527" cy="571627"/>
        </a:xfrm>
        <a:prstGeom prst="rect">
          <a:avLst/>
        </a:prstGeom>
      </xdr:spPr>
    </xdr:pic>
    <xdr:clientData/>
  </xdr:twoCellAnchor>
  <xdr:twoCellAnchor editAs="oneCell">
    <xdr:from>
      <xdr:col>9</xdr:col>
      <xdr:colOff>673100</xdr:colOff>
      <xdr:row>3</xdr:row>
      <xdr:rowOff>25400</xdr:rowOff>
    </xdr:from>
    <xdr:to>
      <xdr:col>12</xdr:col>
      <xdr:colOff>646891</xdr:colOff>
      <xdr:row>7</xdr:row>
      <xdr:rowOff>91218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90D65F9-7EC7-4541-A6A4-8211E0B6E0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9600" y="482600"/>
          <a:ext cx="2069291" cy="6754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13</xdr:col>
      <xdr:colOff>326169</xdr:colOff>
      <xdr:row>32</xdr:row>
      <xdr:rowOff>16564</xdr:rowOff>
    </xdr:to>
    <xdr:sp macro="" textlink="">
      <xdr:nvSpPr>
        <xdr:cNvPr id="4" name="Title 1">
          <a:extLst>
            <a:ext uri="{FF2B5EF4-FFF2-40B4-BE49-F238E27FC236}">
              <a16:creationId xmlns:a16="http://schemas.microsoft.com/office/drawing/2014/main" xmlns="" id="{33F0D6ED-C82F-1049-9CC1-79BE903D09B1}"/>
            </a:ext>
          </a:extLst>
        </xdr:cNvPr>
        <xdr:cNvSpPr>
          <a:spLocks noGrp="1"/>
        </xdr:cNvSpPr>
      </xdr:nvSpPr>
      <xdr:spPr>
        <a:xfrm>
          <a:off x="698500" y="1981200"/>
          <a:ext cx="8708169" cy="2912164"/>
        </a:xfrm>
        <a:prstGeom prst="rect">
          <a:avLst/>
        </a:prstGeom>
        <a:solidFill>
          <a:srgbClr val="C8E1FC"/>
        </a:solidFill>
        <a:ln w="76200">
          <a:solidFill>
            <a:srgbClr val="0070C0"/>
          </a:solidFill>
        </a:ln>
        <a:effectLst>
          <a:glow rad="228600">
            <a:srgbClr val="C8E1FC">
              <a:alpha val="40000"/>
            </a:srgbClr>
          </a:glow>
        </a:effectLst>
      </xdr:spPr>
      <xdr:txBody>
        <a:bodyPr vert="horz" wrap="square" lIns="91440" tIns="45720" rIns="91440" bIns="45720" rtlCol="0" anchor="b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endParaRPr lang="en-US" sz="5300" b="1"/>
        </a:p>
        <a:p>
          <a:r>
            <a:rPr lang="en-US" sz="4300" b="0">
              <a:latin typeface="Calibri" panose="020F0502020204030204" pitchFamily="34" charset="0"/>
              <a:cs typeface="Calibri" panose="020F0502020204030204" pitchFamily="34" charset="0"/>
            </a:rPr>
            <a:t>Case 3</a:t>
          </a:r>
        </a:p>
        <a:p>
          <a:r>
            <a:rPr lang="en-US" sz="4300" b="0">
              <a:latin typeface="Calibri" panose="020F0502020204030204" pitchFamily="34" charset="0"/>
              <a:cs typeface="Calibri" panose="020F0502020204030204" pitchFamily="34" charset="0"/>
            </a:rPr>
            <a:t>Taxation in Digital</a:t>
          </a:r>
          <a:r>
            <a:rPr lang="en-US" sz="4300" b="0" baseline="0">
              <a:latin typeface="Calibri" panose="020F0502020204030204" pitchFamily="34" charset="0"/>
              <a:cs typeface="Calibri" panose="020F0502020204030204" pitchFamily="34" charset="0"/>
            </a:rPr>
            <a:t> Era</a:t>
          </a:r>
          <a:r>
            <a:rPr lang="en-US" b="0"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en-US" b="0"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2800" b="0" kern="120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Task Part 2 - Balance</a:t>
          </a:r>
          <a:r>
            <a:rPr lang="en-US" sz="2800" b="0" kern="1200" baseline="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 Sheet &amp; P&amp;L Statement</a:t>
          </a:r>
          <a:r>
            <a:rPr lang="en-US" sz="2800" b="0" kern="120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 -  Projections and Analysis</a:t>
          </a:r>
          <a:r>
            <a:rPr lang="en-US" sz="2800" b="0" kern="1200" baseline="0">
              <a:solidFill>
                <a:schemeClr val="tx1"/>
              </a:solidFill>
              <a:latin typeface="Calibri" panose="020F0502020204030204" pitchFamily="34" charset="0"/>
              <a:ea typeface="+mj-ea"/>
              <a:cs typeface="Calibri" panose="020F0502020204030204" pitchFamily="34" charset="0"/>
            </a:rPr>
            <a:t> </a:t>
          </a:r>
        </a:p>
        <a:p>
          <a:r>
            <a:rPr lang="en-US" sz="3100" b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6</xdr:col>
      <xdr:colOff>10327</xdr:colOff>
      <xdr:row>7</xdr:row>
      <xdr:rowOff>114427</xdr:rowOff>
    </xdr:to>
    <xdr:pic>
      <xdr:nvPicPr>
        <xdr:cNvPr id="2" name="Immagine 4" descr="Immagine che contiene testo, clipart&#10;&#10;Descrizione generata automaticamente">
          <a:extLst>
            <a:ext uri="{FF2B5EF4-FFF2-40B4-BE49-F238E27FC236}">
              <a16:creationId xmlns:a16="http://schemas.microsoft.com/office/drawing/2014/main" xmlns="" id="{ADD66A90-431C-7A4B-8648-9F3FE772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609600"/>
          <a:ext cx="2753527" cy="571627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13</xdr:col>
      <xdr:colOff>824691</xdr:colOff>
      <xdr:row>8</xdr:row>
      <xdr:rowOff>65818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09E69D3-9F8F-0242-BB94-FD25C3B909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609600"/>
          <a:ext cx="2069291" cy="67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martTheme">
  <a:themeElements>
    <a:clrScheme name="Smart Report">
      <a:dk1>
        <a:srgbClr val="000000"/>
      </a:dk1>
      <a:lt1>
        <a:srgbClr val="FFFFFF"/>
      </a:lt1>
      <a:dk2>
        <a:srgbClr val="821A1A"/>
      </a:dk2>
      <a:lt2>
        <a:srgbClr val="FFFFFF"/>
      </a:lt2>
      <a:accent1>
        <a:srgbClr val="821A1A"/>
      </a:accent1>
      <a:accent2>
        <a:srgbClr val="D62E1C"/>
      </a:accent2>
      <a:accent3>
        <a:srgbClr val="FFCF48"/>
      </a:accent3>
      <a:accent4>
        <a:srgbClr val="E36A00"/>
      </a:accent4>
      <a:accent5>
        <a:srgbClr val="ABA591"/>
      </a:accent5>
      <a:accent6>
        <a:srgbClr val="877E62"/>
      </a:accent6>
      <a:hlink>
        <a:srgbClr val="821A1A"/>
      </a:hlink>
      <a:folHlink>
        <a:srgbClr val="821A1A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ecd.org/tax/beps/limiting-base-erosion-involving-interest-deductions-and-other-financial-payments-action-4-2016-update-9789264268333-en.ht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ur-lex.europa.eu/legal-content/EN/TXT/?uri=uriserv:OJ.L_.2016.193.01.0001.01.ENG&amp;toc=OJ:L:2016:193:TOC" TargetMode="External"/><Relationship Id="rId1" Type="http://schemas.openxmlformats.org/officeDocument/2006/relationships/hyperlink" Target="https://ec.europa.eu/taxation_customs/communication-business-taxation-21st-century_en" TargetMode="External"/><Relationship Id="rId6" Type="http://schemas.openxmlformats.org/officeDocument/2006/relationships/hyperlink" Target="https://tax.kpmg.us/content/dam/tax/en/pdfs/2021/digitalized-economy-taxation-developments-summary.pdf" TargetMode="External"/><Relationship Id="rId5" Type="http://schemas.openxmlformats.org/officeDocument/2006/relationships/hyperlink" Target="https://www.oecd.org/tax/beps/statement-on-a-two-pillar-solution-to-address-the-tax-challenges-arising-from-the-digitalisation-of-the-economy-october-2021.htm" TargetMode="External"/><Relationship Id="rId4" Type="http://schemas.openxmlformats.org/officeDocument/2006/relationships/hyperlink" Target="https://www.oecd.org/tax/beps/beps-actions/action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111"/>
  <sheetViews>
    <sheetView topLeftCell="A55" workbookViewId="0">
      <selection activeCell="B38" sqref="B38:L111"/>
    </sheetView>
  </sheetViews>
  <sheetFormatPr defaultColWidth="11" defaultRowHeight="11.4" x14ac:dyDescent="0.2"/>
  <sheetData>
    <row r="11" spans="1:1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8" spans="1:15" ht="19.8" x14ac:dyDescent="0.3">
      <c r="B38" s="35" t="s">
        <v>35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14"/>
    </row>
    <row r="39" spans="1:15" ht="19.8" x14ac:dyDescent="0.3">
      <c r="B39" s="38" t="s">
        <v>39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14"/>
    </row>
    <row r="40" spans="1:15" ht="19.8" x14ac:dyDescent="0.3">
      <c r="A40" t="s">
        <v>38</v>
      </c>
      <c r="B40" s="38" t="s">
        <v>89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14"/>
    </row>
    <row r="41" spans="1:15" ht="19.8" x14ac:dyDescent="0.3">
      <c r="B41" s="35"/>
      <c r="C41" s="36" t="s">
        <v>40</v>
      </c>
      <c r="D41" s="39" t="s">
        <v>41</v>
      </c>
      <c r="E41" s="36"/>
      <c r="F41" s="36"/>
      <c r="G41" s="36"/>
      <c r="H41" s="36"/>
      <c r="I41" s="36"/>
      <c r="J41" s="36"/>
      <c r="K41" s="36"/>
      <c r="L41" s="36"/>
      <c r="M41" s="14"/>
    </row>
    <row r="42" spans="1:15" ht="19.8" x14ac:dyDescent="0.3">
      <c r="B42" s="35"/>
      <c r="C42" s="36" t="s">
        <v>44</v>
      </c>
      <c r="D42" s="36" t="s">
        <v>42</v>
      </c>
      <c r="E42" s="36"/>
      <c r="F42" s="36"/>
      <c r="G42" s="36"/>
      <c r="H42" s="36"/>
      <c r="I42" s="36"/>
      <c r="J42" s="36"/>
      <c r="K42" s="36"/>
      <c r="L42" s="36"/>
      <c r="M42" s="14"/>
    </row>
    <row r="43" spans="1:15" ht="19.8" x14ac:dyDescent="0.3">
      <c r="B43" s="35"/>
      <c r="C43" s="36" t="s">
        <v>58</v>
      </c>
      <c r="D43" s="36" t="s">
        <v>88</v>
      </c>
      <c r="E43" s="36"/>
      <c r="F43" s="36"/>
      <c r="G43" s="36"/>
      <c r="H43" s="36"/>
      <c r="I43" s="36"/>
      <c r="J43" s="36"/>
      <c r="K43" s="36"/>
      <c r="L43" s="36"/>
      <c r="M43" s="14"/>
    </row>
    <row r="44" spans="1:15" ht="19.8" x14ac:dyDescent="0.3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14"/>
    </row>
    <row r="45" spans="1:15" ht="238.95" customHeight="1" x14ac:dyDescent="0.2">
      <c r="B45" s="72" t="s">
        <v>94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5" ht="19.8" x14ac:dyDescent="0.2">
      <c r="B46" s="66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5" ht="21" x14ac:dyDescent="0.2">
      <c r="B47" s="74" t="s">
        <v>84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5" ht="21" x14ac:dyDescent="0.2">
      <c r="B48" s="34" t="s">
        <v>47</v>
      </c>
      <c r="C48" s="25"/>
      <c r="D48" s="26"/>
      <c r="E48" s="26"/>
      <c r="F48" s="27"/>
      <c r="G48" s="26"/>
      <c r="H48" s="26"/>
      <c r="I48" s="26"/>
      <c r="J48" s="26"/>
      <c r="K48" s="26"/>
      <c r="L48" s="26"/>
    </row>
    <row r="49" spans="2:12" ht="21" x14ac:dyDescent="0.2">
      <c r="B49" s="24"/>
      <c r="C49" s="28" t="s">
        <v>56</v>
      </c>
      <c r="D49" s="26"/>
      <c r="E49" s="26"/>
      <c r="F49" s="27"/>
      <c r="G49" s="26"/>
      <c r="H49" s="26"/>
      <c r="I49" s="26"/>
      <c r="J49" s="26"/>
      <c r="K49" s="26"/>
      <c r="L49" s="26"/>
    </row>
    <row r="50" spans="2:12" ht="21" x14ac:dyDescent="0.4">
      <c r="B50" s="29"/>
      <c r="C50" s="27" t="s">
        <v>48</v>
      </c>
      <c r="D50" s="29"/>
      <c r="E50" s="29"/>
      <c r="F50" s="29"/>
      <c r="G50" s="29"/>
      <c r="H50" s="29"/>
      <c r="I50" s="29"/>
      <c r="J50" s="29"/>
      <c r="K50" s="29"/>
      <c r="L50" s="29"/>
    </row>
    <row r="51" spans="2:12" ht="21" x14ac:dyDescent="0.4">
      <c r="B51" s="30"/>
      <c r="C51" s="28" t="s">
        <v>57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2:12" ht="21" x14ac:dyDescent="0.4">
      <c r="B52" s="29"/>
      <c r="C52" s="27" t="s">
        <v>45</v>
      </c>
      <c r="D52" s="29"/>
      <c r="E52" s="29"/>
      <c r="F52" s="29"/>
      <c r="G52" s="29"/>
      <c r="H52" s="29"/>
      <c r="I52" s="29"/>
      <c r="J52" s="29"/>
      <c r="K52" s="29"/>
      <c r="L52" s="29"/>
    </row>
    <row r="53" spans="2:12" ht="21" x14ac:dyDescent="0.4"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2" ht="21" x14ac:dyDescent="0.4">
      <c r="B54" s="34" t="s">
        <v>49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2:12" ht="21" x14ac:dyDescent="0.4">
      <c r="B55" s="31"/>
      <c r="C55" s="28" t="s">
        <v>85</v>
      </c>
      <c r="D55" s="29"/>
      <c r="E55" s="29"/>
      <c r="F55" s="29"/>
      <c r="G55" s="29"/>
      <c r="H55" s="29"/>
      <c r="I55" s="29"/>
      <c r="J55" s="29"/>
      <c r="K55" s="29"/>
      <c r="L55" s="29"/>
    </row>
    <row r="56" spans="2:12" ht="21" x14ac:dyDescent="0.4">
      <c r="B56" s="29"/>
      <c r="C56" s="27" t="s">
        <v>50</v>
      </c>
      <c r="D56" s="29"/>
      <c r="E56" s="29"/>
      <c r="F56" s="29"/>
      <c r="G56" s="29"/>
      <c r="H56" s="29"/>
      <c r="I56" s="29"/>
      <c r="J56" s="29"/>
      <c r="K56" s="29"/>
      <c r="L56" s="29"/>
    </row>
    <row r="57" spans="2:12" ht="21" x14ac:dyDescent="0.4">
      <c r="B57" s="29"/>
      <c r="C57" s="28" t="s">
        <v>86</v>
      </c>
      <c r="D57" s="29"/>
      <c r="E57" s="29"/>
      <c r="F57" s="29"/>
      <c r="G57" s="29"/>
      <c r="H57" s="29"/>
      <c r="I57" s="29"/>
      <c r="J57" s="29"/>
      <c r="K57" s="29"/>
      <c r="L57" s="29"/>
    </row>
    <row r="58" spans="2:12" ht="21" x14ac:dyDescent="0.4">
      <c r="B58" s="29"/>
      <c r="C58" s="27" t="s">
        <v>46</v>
      </c>
      <c r="D58" s="29"/>
      <c r="E58" s="29"/>
      <c r="F58" s="29"/>
      <c r="G58" s="29"/>
      <c r="H58" s="29"/>
      <c r="I58" s="29"/>
      <c r="J58" s="29"/>
      <c r="K58" s="29"/>
      <c r="L58" s="29"/>
    </row>
    <row r="59" spans="2:12" ht="21" x14ac:dyDescent="0.4">
      <c r="B59" s="31"/>
      <c r="C59" s="28" t="s">
        <v>87</v>
      </c>
      <c r="D59" s="29"/>
      <c r="E59" s="29"/>
      <c r="F59" s="29"/>
      <c r="G59" s="29"/>
      <c r="H59" s="29"/>
      <c r="I59" s="29"/>
      <c r="J59" s="29"/>
      <c r="K59" s="29"/>
      <c r="L59" s="29"/>
    </row>
    <row r="60" spans="2:12" ht="21" x14ac:dyDescent="0.4">
      <c r="B60" s="29"/>
      <c r="C60" s="27" t="s">
        <v>51</v>
      </c>
      <c r="D60" s="29"/>
      <c r="E60" s="29"/>
      <c r="F60" s="29"/>
      <c r="G60" s="29"/>
      <c r="H60" s="29"/>
      <c r="I60" s="29"/>
      <c r="J60" s="29"/>
      <c r="K60" s="29"/>
      <c r="L60" s="29"/>
    </row>
    <row r="61" spans="2:12" ht="21" x14ac:dyDescent="0.4">
      <c r="B61" s="29"/>
      <c r="C61" s="31"/>
      <c r="D61" s="29"/>
      <c r="E61" s="29"/>
      <c r="F61" s="29"/>
      <c r="G61" s="29"/>
      <c r="H61" s="29"/>
      <c r="I61" s="29"/>
      <c r="J61" s="29"/>
      <c r="K61" s="29"/>
      <c r="L61" s="29"/>
    </row>
    <row r="62" spans="2:12" ht="21" x14ac:dyDescent="0.2">
      <c r="B62" s="24" t="s">
        <v>36</v>
      </c>
      <c r="C62" s="25"/>
      <c r="D62" s="26"/>
      <c r="E62" s="26"/>
      <c r="F62" s="27"/>
      <c r="G62" s="26"/>
      <c r="H62" s="26"/>
      <c r="I62" s="26"/>
      <c r="J62" s="26"/>
      <c r="K62" s="26"/>
      <c r="L62" s="26"/>
    </row>
    <row r="63" spans="2:12" ht="21" x14ac:dyDescent="0.2">
      <c r="B63" s="76" t="s">
        <v>37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2:12" ht="21" x14ac:dyDescent="0.4">
      <c r="B64" s="32" t="s">
        <v>52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2:12" ht="21" x14ac:dyDescent="0.4">
      <c r="B65" s="29"/>
      <c r="C65" s="33" t="s">
        <v>53</v>
      </c>
      <c r="D65" s="29"/>
      <c r="E65" s="29"/>
      <c r="F65" s="29"/>
      <c r="G65" s="29"/>
      <c r="H65" s="29"/>
      <c r="I65" s="29"/>
      <c r="J65" s="29"/>
      <c r="K65" s="29"/>
      <c r="L65" s="29"/>
    </row>
    <row r="66" spans="2:12" ht="21" x14ac:dyDescent="0.4">
      <c r="B66" s="29"/>
      <c r="C66" s="27" t="s">
        <v>54</v>
      </c>
      <c r="D66" s="29"/>
      <c r="E66" s="29"/>
      <c r="F66" s="29"/>
      <c r="G66" s="29"/>
      <c r="H66" s="29"/>
      <c r="I66" s="29"/>
      <c r="J66" s="29"/>
      <c r="K66" s="29"/>
      <c r="L66" s="29"/>
    </row>
    <row r="67" spans="2:12" ht="21" x14ac:dyDescent="0.4">
      <c r="B67" s="29"/>
      <c r="C67" s="31" t="s">
        <v>55</v>
      </c>
      <c r="D67" s="29"/>
      <c r="E67" s="29"/>
      <c r="F67" s="29"/>
      <c r="G67" s="29"/>
      <c r="H67" s="29"/>
      <c r="I67" s="29"/>
      <c r="J67" s="29"/>
      <c r="K67" s="29"/>
      <c r="L67" s="29"/>
    </row>
    <row r="68" spans="2:12" ht="12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2:12" ht="12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2:12" ht="12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2:12" ht="12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2:12" ht="12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2:12" ht="12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2:12" ht="12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2:12" ht="12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2:12" ht="12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2:12" ht="12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2:12" ht="12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2:12" ht="12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2:12" ht="12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2:12" ht="12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2:12" ht="12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2:12" ht="12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2:12" ht="12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2:12" ht="12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2:12" ht="12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2:12" ht="12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2:12" ht="12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2:12" ht="12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2:12" ht="12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2:12" ht="12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2:12" ht="12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2:12" ht="12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2:12" ht="12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2:12" ht="12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2:12" ht="12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2:12" ht="12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2:12" ht="12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2:12" ht="12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2:12" ht="12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2:12" ht="12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2:12" ht="12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2:12" ht="12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2:12" ht="12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2:12" ht="12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2:12" ht="12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2:12" ht="12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2:12" ht="12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2:12" ht="12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2:12" ht="12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2:12" ht="12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</sheetData>
  <mergeCells count="3">
    <mergeCell ref="B45:L45"/>
    <mergeCell ref="B47:L47"/>
    <mergeCell ref="B63:L63"/>
  </mergeCells>
  <hyperlinks>
    <hyperlink ref="C50" r:id="rId1"/>
    <hyperlink ref="C52" r:id="rId2"/>
    <hyperlink ref="C56" r:id="rId3"/>
    <hyperlink ref="C58" r:id="rId4"/>
    <hyperlink ref="C60" r:id="rId5"/>
    <hyperlink ref="C66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66"/>
  <sheetViews>
    <sheetView topLeftCell="A32" workbookViewId="0">
      <selection activeCell="B38" sqref="B38:L51"/>
    </sheetView>
  </sheetViews>
  <sheetFormatPr defaultColWidth="11" defaultRowHeight="11.4" x14ac:dyDescent="0.2"/>
  <sheetData>
    <row r="11" spans="1:1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8" spans="1:15" ht="19.8" x14ac:dyDescent="0.4">
      <c r="B38" s="35" t="s">
        <v>35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7"/>
    </row>
    <row r="39" spans="1:15" ht="19.8" x14ac:dyDescent="0.4">
      <c r="B39" s="38" t="s">
        <v>39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37"/>
    </row>
    <row r="40" spans="1:15" ht="19.8" x14ac:dyDescent="0.4">
      <c r="A40" t="s">
        <v>38</v>
      </c>
      <c r="B40" s="38" t="s">
        <v>90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37"/>
    </row>
    <row r="41" spans="1:15" ht="19.8" x14ac:dyDescent="0.4">
      <c r="B41" s="35"/>
      <c r="C41" s="36" t="s">
        <v>59</v>
      </c>
      <c r="D41" s="36" t="s">
        <v>61</v>
      </c>
      <c r="E41" s="36"/>
      <c r="F41" s="36"/>
      <c r="G41" s="36"/>
      <c r="H41" s="36"/>
      <c r="I41" s="36"/>
      <c r="J41" s="36"/>
      <c r="K41" s="36"/>
      <c r="L41" s="36"/>
      <c r="M41" s="37"/>
      <c r="N41" s="37"/>
    </row>
    <row r="42" spans="1:15" ht="19.8" x14ac:dyDescent="0.4">
      <c r="B42" s="35"/>
      <c r="C42" s="36" t="s">
        <v>60</v>
      </c>
      <c r="D42" s="40" t="s">
        <v>62</v>
      </c>
      <c r="E42" s="36"/>
      <c r="F42" s="36"/>
      <c r="G42" s="36"/>
      <c r="H42" s="36"/>
      <c r="I42" s="36"/>
      <c r="J42" s="36"/>
      <c r="K42" s="36"/>
      <c r="L42" s="36"/>
      <c r="M42" s="37"/>
      <c r="N42" s="37"/>
    </row>
    <row r="43" spans="1:15" ht="19.8" x14ac:dyDescent="0.4">
      <c r="B43" s="35"/>
      <c r="C43" s="44"/>
      <c r="D43" s="44"/>
      <c r="E43" s="36"/>
      <c r="F43" s="36"/>
      <c r="G43" s="36"/>
      <c r="H43" s="36"/>
      <c r="I43" s="36"/>
      <c r="J43" s="36"/>
      <c r="K43" s="36"/>
      <c r="L43" s="36"/>
      <c r="M43" s="37"/>
      <c r="N43" s="37"/>
    </row>
    <row r="44" spans="1:15" ht="19.8" x14ac:dyDescent="0.3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14"/>
    </row>
    <row r="45" spans="1:15" ht="43.95" customHeight="1" x14ac:dyDescent="0.2">
      <c r="B45" s="72" t="s">
        <v>63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5" ht="19.8" x14ac:dyDescent="0.2">
      <c r="B46" s="67"/>
      <c r="C46" s="68" t="s">
        <v>64</v>
      </c>
      <c r="D46" s="38"/>
      <c r="E46" s="38"/>
      <c r="F46" s="38"/>
      <c r="G46" s="38"/>
      <c r="H46" s="38"/>
      <c r="I46" s="38"/>
      <c r="J46" s="38"/>
      <c r="K46" s="38"/>
      <c r="L46" s="38"/>
    </row>
    <row r="47" spans="1:15" ht="21" x14ac:dyDescent="0.2">
      <c r="B47" s="34"/>
      <c r="C47" s="69" t="s">
        <v>93</v>
      </c>
      <c r="D47" s="26"/>
      <c r="E47" s="26"/>
      <c r="F47" s="27"/>
      <c r="G47" s="26"/>
      <c r="H47" s="26"/>
      <c r="I47" s="26"/>
      <c r="J47" s="26"/>
      <c r="K47" s="26"/>
      <c r="L47" s="26"/>
    </row>
    <row r="48" spans="1:15" ht="21" x14ac:dyDescent="0.4">
      <c r="B48" s="24"/>
      <c r="C48" s="70" t="s">
        <v>95</v>
      </c>
      <c r="D48" s="26"/>
      <c r="E48" s="26"/>
      <c r="F48" s="27"/>
      <c r="G48" s="26"/>
      <c r="H48" s="26"/>
      <c r="I48" s="26"/>
      <c r="J48" s="26"/>
      <c r="K48" s="26"/>
      <c r="L48" s="26"/>
    </row>
    <row r="49" spans="2:12" ht="21" x14ac:dyDescent="0.4">
      <c r="B49" s="29"/>
      <c r="C49" s="71" t="s">
        <v>92</v>
      </c>
      <c r="D49" s="29"/>
      <c r="E49" s="29"/>
      <c r="F49" s="29"/>
      <c r="G49" s="29"/>
      <c r="H49" s="29"/>
      <c r="I49" s="29"/>
      <c r="J49" s="29"/>
      <c r="K49" s="29"/>
      <c r="L49" s="29"/>
    </row>
    <row r="50" spans="2:12" ht="21" x14ac:dyDescent="0.4">
      <c r="B50" s="44"/>
      <c r="C50" s="28"/>
      <c r="D50" s="29"/>
      <c r="E50" s="29"/>
      <c r="F50" s="29"/>
      <c r="G50" s="29"/>
      <c r="H50" s="29"/>
      <c r="I50" s="29"/>
      <c r="J50" s="29"/>
      <c r="K50" s="29"/>
      <c r="L50" s="29"/>
    </row>
    <row r="51" spans="2:12" ht="21" x14ac:dyDescent="0.4">
      <c r="B51" s="38" t="s">
        <v>91</v>
      </c>
      <c r="C51" s="27"/>
      <c r="D51" s="29"/>
      <c r="E51" s="29"/>
      <c r="F51" s="29"/>
      <c r="G51" s="29"/>
      <c r="H51" s="29"/>
      <c r="I51" s="29"/>
      <c r="J51" s="29"/>
      <c r="K51" s="29"/>
      <c r="L51" s="29"/>
    </row>
    <row r="52" spans="2:12" ht="21" x14ac:dyDescent="0.4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2" ht="21" x14ac:dyDescent="0.4">
      <c r="B53" s="34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2:12" ht="21" x14ac:dyDescent="0.4">
      <c r="B54" s="31"/>
      <c r="C54" s="28"/>
      <c r="D54" s="29"/>
      <c r="E54" s="29"/>
      <c r="F54" s="29"/>
      <c r="G54" s="29"/>
      <c r="H54" s="29"/>
      <c r="I54" s="29"/>
      <c r="J54" s="29"/>
      <c r="K54" s="29"/>
      <c r="L54" s="29"/>
    </row>
    <row r="55" spans="2:12" ht="21" x14ac:dyDescent="0.4">
      <c r="B55" s="29"/>
      <c r="C55" s="27"/>
      <c r="D55" s="29"/>
      <c r="E55" s="29"/>
      <c r="F55" s="29"/>
      <c r="G55" s="29"/>
      <c r="H55" s="29"/>
      <c r="I55" s="29"/>
      <c r="J55" s="29"/>
      <c r="K55" s="29"/>
      <c r="L55" s="29"/>
    </row>
    <row r="56" spans="2:12" ht="21" x14ac:dyDescent="0.4">
      <c r="B56" s="29"/>
      <c r="C56" s="28"/>
      <c r="D56" s="29"/>
      <c r="E56" s="29"/>
      <c r="F56" s="29"/>
      <c r="G56" s="29"/>
      <c r="H56" s="29"/>
      <c r="I56" s="29"/>
      <c r="J56" s="29"/>
      <c r="K56" s="29"/>
      <c r="L56" s="29"/>
    </row>
    <row r="57" spans="2:12" ht="21" x14ac:dyDescent="0.4">
      <c r="B57" s="29"/>
      <c r="C57" s="27"/>
      <c r="D57" s="29"/>
      <c r="E57" s="29"/>
      <c r="F57" s="29"/>
      <c r="G57" s="29"/>
      <c r="H57" s="29"/>
      <c r="I57" s="29"/>
      <c r="J57" s="29"/>
      <c r="K57" s="29"/>
      <c r="L57" s="29"/>
    </row>
    <row r="58" spans="2:12" ht="21" x14ac:dyDescent="0.4">
      <c r="B58" s="31"/>
      <c r="C58" s="28"/>
      <c r="D58" s="29"/>
      <c r="E58" s="29"/>
      <c r="F58" s="29"/>
      <c r="G58" s="29"/>
      <c r="H58" s="29"/>
      <c r="I58" s="29"/>
      <c r="J58" s="29"/>
      <c r="K58" s="29"/>
      <c r="L58" s="29"/>
    </row>
    <row r="59" spans="2:12" ht="21" x14ac:dyDescent="0.4">
      <c r="B59" s="29"/>
      <c r="C59" s="27"/>
      <c r="D59" s="29"/>
      <c r="E59" s="29"/>
      <c r="F59" s="29"/>
      <c r="G59" s="29"/>
      <c r="H59" s="29"/>
      <c r="I59" s="29"/>
      <c r="J59" s="29"/>
      <c r="K59" s="29"/>
      <c r="L59" s="29"/>
    </row>
    <row r="60" spans="2:12" ht="21" x14ac:dyDescent="0.4">
      <c r="B60" s="29"/>
      <c r="C60" s="31"/>
      <c r="D60" s="29"/>
      <c r="E60" s="29"/>
      <c r="F60" s="29"/>
      <c r="G60" s="29"/>
      <c r="H60" s="29"/>
      <c r="I60" s="29"/>
      <c r="J60" s="29"/>
      <c r="K60" s="29"/>
      <c r="L60" s="29"/>
    </row>
    <row r="61" spans="2:12" ht="21" x14ac:dyDescent="0.2">
      <c r="B61" s="24"/>
      <c r="C61" s="25"/>
      <c r="D61" s="26"/>
      <c r="E61" s="26"/>
      <c r="F61" s="27"/>
      <c r="G61" s="26"/>
      <c r="H61" s="26"/>
      <c r="I61" s="26"/>
      <c r="J61" s="26"/>
      <c r="K61" s="26"/>
      <c r="L61" s="26"/>
    </row>
    <row r="62" spans="2:12" ht="21" x14ac:dyDescent="0.2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2:12" ht="21" x14ac:dyDescent="0.4">
      <c r="B63" s="32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2:12" ht="21" x14ac:dyDescent="0.4">
      <c r="B64" s="29"/>
      <c r="C64" s="33"/>
      <c r="D64" s="29"/>
      <c r="E64" s="29"/>
      <c r="F64" s="29"/>
      <c r="G64" s="29"/>
      <c r="H64" s="29"/>
      <c r="I64" s="29"/>
      <c r="J64" s="29"/>
      <c r="K64" s="29"/>
      <c r="L64" s="29"/>
    </row>
    <row r="65" spans="2:12" ht="21" x14ac:dyDescent="0.4">
      <c r="B65" s="29"/>
      <c r="C65" s="27"/>
      <c r="D65" s="29"/>
      <c r="E65" s="29"/>
      <c r="F65" s="29"/>
      <c r="G65" s="29"/>
      <c r="H65" s="29"/>
      <c r="I65" s="29"/>
      <c r="J65" s="29"/>
      <c r="K65" s="29"/>
      <c r="L65" s="29"/>
    </row>
    <row r="66" spans="2:12" ht="21" x14ac:dyDescent="0.4">
      <c r="B66" s="29"/>
      <c r="C66" s="31"/>
      <c r="D66" s="29"/>
      <c r="E66" s="29"/>
      <c r="F66" s="29"/>
      <c r="G66" s="29"/>
      <c r="H66" s="29"/>
      <c r="I66" s="29"/>
      <c r="J66" s="29"/>
      <c r="K66" s="29"/>
      <c r="L66" s="29"/>
    </row>
  </sheetData>
  <mergeCells count="2">
    <mergeCell ref="B45:L45"/>
    <mergeCell ref="B62:L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T75"/>
  <sheetViews>
    <sheetView showGridLines="0" tabSelected="1" topLeftCell="B1" workbookViewId="0">
      <selection activeCell="N19" sqref="N19"/>
    </sheetView>
  </sheetViews>
  <sheetFormatPr defaultColWidth="9" defaultRowHeight="11.4" x14ac:dyDescent="0.2"/>
  <cols>
    <col min="1" max="1" width="2" customWidth="1"/>
    <col min="3" max="3" width="1.375" customWidth="1"/>
    <col min="4" max="4" width="25.25" customWidth="1"/>
    <col min="5" max="5" width="6.625" customWidth="1"/>
    <col min="6" max="6" width="11.375" customWidth="1"/>
    <col min="7" max="7" width="15" style="5" customWidth="1"/>
    <col min="8" max="8" width="13.625" customWidth="1"/>
    <col min="9" max="9" width="12.25" bestFit="1" customWidth="1"/>
    <col min="11" max="11" width="24.75" bestFit="1" customWidth="1"/>
    <col min="12" max="13" width="9.75" customWidth="1"/>
    <col min="14" max="14" width="26.75" customWidth="1"/>
    <col min="15" max="15" width="20.375" customWidth="1"/>
    <col min="16" max="16" width="22.25" customWidth="1"/>
    <col min="17" max="17" width="9.375" hidden="1" customWidth="1"/>
    <col min="18" max="19" width="7.75" customWidth="1"/>
  </cols>
  <sheetData>
    <row r="6" spans="4:20" x14ac:dyDescent="0.2">
      <c r="T6" s="2"/>
    </row>
    <row r="12" spans="4:20" ht="17.399999999999999" x14ac:dyDescent="0.3">
      <c r="D12" s="65" t="s">
        <v>83</v>
      </c>
    </row>
    <row r="17" spans="3:16" ht="15" x14ac:dyDescent="0.25">
      <c r="D17" s="41"/>
      <c r="E17" s="41"/>
      <c r="F17" s="41"/>
      <c r="G17" s="55"/>
      <c r="H17" s="41"/>
      <c r="I17" s="41"/>
    </row>
    <row r="18" spans="3:16" ht="15.6" x14ac:dyDescent="0.25">
      <c r="D18" s="56" t="s">
        <v>70</v>
      </c>
      <c r="E18" s="41"/>
      <c r="F18" s="41"/>
      <c r="G18" s="55"/>
      <c r="H18" s="41"/>
      <c r="I18" s="41"/>
    </row>
    <row r="19" spans="3:16" ht="15.6" x14ac:dyDescent="0.2">
      <c r="N19" s="56" t="s">
        <v>82</v>
      </c>
    </row>
    <row r="21" spans="3:16" ht="15.6" x14ac:dyDescent="0.3">
      <c r="D21" s="79" t="s">
        <v>43</v>
      </c>
      <c r="E21" s="79"/>
    </row>
    <row r="22" spans="3:16" ht="16.2" thickBot="1" x14ac:dyDescent="0.35">
      <c r="N22" s="85" t="s">
        <v>16</v>
      </c>
      <c r="O22" s="85"/>
      <c r="P22" s="9"/>
    </row>
    <row r="23" spans="3:16" ht="13.8" x14ac:dyDescent="0.25">
      <c r="E23" s="6"/>
      <c r="F23" s="6"/>
      <c r="G23" s="4"/>
      <c r="H23" s="4" t="s">
        <v>69</v>
      </c>
      <c r="I23" s="4"/>
      <c r="N23" s="82" t="s">
        <v>25</v>
      </c>
      <c r="O23" s="82"/>
      <c r="P23" s="5">
        <v>100</v>
      </c>
    </row>
    <row r="24" spans="3:16" ht="12.75" customHeight="1" thickBot="1" x14ac:dyDescent="0.3">
      <c r="C24" s="78" t="s">
        <v>2</v>
      </c>
      <c r="D24" s="78"/>
      <c r="E24" s="3"/>
      <c r="F24" s="3"/>
      <c r="G24" s="16"/>
      <c r="H24" s="16">
        <f>SUM(H25:H27)</f>
        <v>952000</v>
      </c>
      <c r="I24" s="16"/>
      <c r="N24" s="82" t="s">
        <v>26</v>
      </c>
      <c r="O24" s="82"/>
      <c r="P24" s="42">
        <v>300000</v>
      </c>
    </row>
    <row r="25" spans="3:16" x14ac:dyDescent="0.2">
      <c r="D25" t="s">
        <v>3</v>
      </c>
      <c r="G25" s="17"/>
      <c r="H25" s="17">
        <v>654000</v>
      </c>
      <c r="I25" s="17"/>
      <c r="N25" s="82" t="s">
        <v>22</v>
      </c>
      <c r="O25" s="82"/>
      <c r="P25" s="42">
        <f>P24/P23</f>
        <v>3000</v>
      </c>
    </row>
    <row r="26" spans="3:16" ht="13.95" customHeight="1" x14ac:dyDescent="0.2">
      <c r="D26" t="s">
        <v>4</v>
      </c>
      <c r="G26" s="17"/>
      <c r="H26" s="17">
        <v>165000</v>
      </c>
      <c r="I26" s="17"/>
      <c r="N26" s="82" t="s">
        <v>23</v>
      </c>
      <c r="O26" s="82"/>
      <c r="P26" s="42">
        <v>300</v>
      </c>
    </row>
    <row r="27" spans="3:16" x14ac:dyDescent="0.2">
      <c r="D27" t="s">
        <v>5</v>
      </c>
      <c r="G27" s="17"/>
      <c r="H27" s="17">
        <v>133000</v>
      </c>
      <c r="I27" s="17"/>
      <c r="N27" s="82" t="s">
        <v>17</v>
      </c>
      <c r="O27" s="82"/>
      <c r="P27" s="11">
        <v>0.05</v>
      </c>
    </row>
    <row r="28" spans="3:16" ht="12" customHeight="1" x14ac:dyDescent="0.2">
      <c r="G28" s="17"/>
      <c r="H28" s="17"/>
      <c r="I28" s="18"/>
    </row>
    <row r="29" spans="3:16" ht="12.75" customHeight="1" thickBot="1" x14ac:dyDescent="0.3">
      <c r="C29" s="78" t="s">
        <v>6</v>
      </c>
      <c r="D29" s="78"/>
      <c r="E29" s="3"/>
      <c r="F29" s="3"/>
      <c r="G29" s="16"/>
      <c r="H29" s="19"/>
      <c r="I29" s="16"/>
    </row>
    <row r="30" spans="3:16" x14ac:dyDescent="0.2">
      <c r="D30" t="s">
        <v>65</v>
      </c>
      <c r="G30" s="17"/>
      <c r="H30" s="17">
        <v>122000</v>
      </c>
      <c r="I30" s="17"/>
    </row>
    <row r="31" spans="3:16" x14ac:dyDescent="0.2">
      <c r="D31" t="s">
        <v>66</v>
      </c>
      <c r="G31" s="17"/>
      <c r="H31" s="17">
        <v>302000</v>
      </c>
      <c r="I31" s="17"/>
    </row>
    <row r="32" spans="3:16" x14ac:dyDescent="0.2">
      <c r="D32" t="s">
        <v>67</v>
      </c>
      <c r="G32" s="17"/>
      <c r="H32" s="20"/>
      <c r="I32" s="17"/>
    </row>
    <row r="33" spans="3:16" ht="7.95" customHeight="1" x14ac:dyDescent="0.2">
      <c r="G33" s="17"/>
      <c r="H33" s="17"/>
      <c r="I33" s="18"/>
    </row>
    <row r="34" spans="3:16" ht="16.95" customHeight="1" thickBot="1" x14ac:dyDescent="0.35">
      <c r="C34" s="78" t="s">
        <v>7</v>
      </c>
      <c r="D34" s="78"/>
      <c r="E34" s="3"/>
      <c r="F34" s="3"/>
      <c r="G34" s="16"/>
      <c r="H34" s="21"/>
      <c r="I34" s="17"/>
      <c r="N34" s="57" t="s">
        <v>73</v>
      </c>
      <c r="O34" s="44"/>
      <c r="P34" s="44"/>
    </row>
    <row r="35" spans="3:16" ht="12" x14ac:dyDescent="0.25">
      <c r="H35" s="5"/>
      <c r="K35" s="5"/>
      <c r="N35" s="44"/>
      <c r="O35" s="44"/>
      <c r="P35" s="44"/>
    </row>
    <row r="36" spans="3:16" ht="15.6" x14ac:dyDescent="0.3">
      <c r="C36" s="79" t="s">
        <v>1</v>
      </c>
      <c r="D36" s="79"/>
      <c r="E36" s="6"/>
      <c r="F36" s="6"/>
      <c r="G36" s="4"/>
      <c r="H36" s="4" t="s">
        <v>69</v>
      </c>
      <c r="N36" s="58"/>
      <c r="O36" s="83" t="s">
        <v>68</v>
      </c>
      <c r="P36" s="83"/>
    </row>
    <row r="37" spans="3:16" ht="12.75" customHeight="1" thickBot="1" x14ac:dyDescent="0.3">
      <c r="C37" s="82" t="s">
        <v>8</v>
      </c>
      <c r="D37" s="82"/>
      <c r="E37" s="7"/>
      <c r="F37" s="7"/>
      <c r="G37" s="17"/>
      <c r="H37" s="17">
        <v>1748000</v>
      </c>
      <c r="I37" s="1"/>
      <c r="J37" s="1"/>
      <c r="N37" s="59"/>
      <c r="O37" s="60" t="s">
        <v>72</v>
      </c>
      <c r="P37" s="60" t="s">
        <v>71</v>
      </c>
    </row>
    <row r="38" spans="3:16" x14ac:dyDescent="0.2">
      <c r="D38" t="s">
        <v>10</v>
      </c>
      <c r="G38" s="17"/>
      <c r="H38" s="17">
        <v>1303000</v>
      </c>
      <c r="I38" s="1"/>
      <c r="J38" s="1"/>
      <c r="N38" s="58" t="s">
        <v>21</v>
      </c>
      <c r="O38" s="61">
        <f>O39/($O$39+$P$39)</f>
        <v>1</v>
      </c>
      <c r="P38" s="61">
        <f>P39/($O$39+$P$39)</f>
        <v>0</v>
      </c>
    </row>
    <row r="39" spans="3:16" x14ac:dyDescent="0.2">
      <c r="D39" t="s">
        <v>11</v>
      </c>
      <c r="G39" s="17"/>
      <c r="H39" s="17">
        <v>264000</v>
      </c>
      <c r="N39" s="58" t="s">
        <v>18</v>
      </c>
      <c r="O39" s="62">
        <v>100</v>
      </c>
      <c r="P39" s="62">
        <v>0</v>
      </c>
    </row>
    <row r="40" spans="3:16" ht="13.05" customHeight="1" x14ac:dyDescent="0.2">
      <c r="G40" s="17"/>
      <c r="H40" s="17"/>
      <c r="N40" s="58" t="s">
        <v>24</v>
      </c>
      <c r="O40" s="63">
        <v>30000</v>
      </c>
      <c r="P40" s="63">
        <f>P39*300</f>
        <v>0</v>
      </c>
    </row>
    <row r="41" spans="3:16" x14ac:dyDescent="0.2">
      <c r="C41" s="82" t="s">
        <v>12</v>
      </c>
      <c r="D41" s="82"/>
      <c r="E41" s="7"/>
      <c r="F41" s="7"/>
      <c r="G41" s="17"/>
      <c r="H41" s="17">
        <f>H37-H38-H39</f>
        <v>181000</v>
      </c>
      <c r="N41" s="58" t="s">
        <v>19</v>
      </c>
      <c r="O41" s="63">
        <v>0</v>
      </c>
      <c r="P41" s="63">
        <f>P39*2700</f>
        <v>0</v>
      </c>
    </row>
    <row r="42" spans="3:16" x14ac:dyDescent="0.2">
      <c r="D42" t="s">
        <v>13</v>
      </c>
      <c r="G42" s="17"/>
      <c r="H42" s="20"/>
      <c r="N42" s="58" t="s">
        <v>20</v>
      </c>
      <c r="O42" s="63">
        <v>302000</v>
      </c>
      <c r="P42" s="64" t="s">
        <v>74</v>
      </c>
    </row>
    <row r="43" spans="3:16" ht="10.95" customHeight="1" x14ac:dyDescent="0.2">
      <c r="G43" s="17"/>
      <c r="H43" s="17"/>
      <c r="N43" s="58" t="s">
        <v>27</v>
      </c>
      <c r="O43" s="63">
        <f>O42+O41+O40</f>
        <v>332000</v>
      </c>
      <c r="P43" s="63" t="e">
        <f>P42+P41+P40</f>
        <v>#VALUE!</v>
      </c>
    </row>
    <row r="44" spans="3:16" ht="12.75" customHeight="1" x14ac:dyDescent="0.2">
      <c r="C44" s="82" t="s">
        <v>14</v>
      </c>
      <c r="D44" s="82"/>
      <c r="E44" s="7"/>
      <c r="F44" s="7"/>
      <c r="G44" s="17"/>
      <c r="H44" s="20"/>
    </row>
    <row r="45" spans="3:16" x14ac:dyDescent="0.2">
      <c r="D45" t="s">
        <v>15</v>
      </c>
      <c r="E45" s="15"/>
      <c r="F45" s="15"/>
      <c r="G45" s="17"/>
      <c r="H45" s="20"/>
    </row>
    <row r="46" spans="3:16" ht="12.75" customHeight="1" thickBot="1" x14ac:dyDescent="0.3">
      <c r="C46" s="80" t="s">
        <v>9</v>
      </c>
      <c r="D46" s="80"/>
      <c r="E46" s="8"/>
      <c r="F46" s="8"/>
      <c r="G46" s="22"/>
      <c r="H46" s="23"/>
    </row>
    <row r="47" spans="3:16" x14ac:dyDescent="0.2">
      <c r="C47" s="81" t="s">
        <v>0</v>
      </c>
      <c r="D47" s="81"/>
      <c r="E47" s="12"/>
      <c r="G47" s="20"/>
      <c r="H47" s="20"/>
    </row>
    <row r="49" spans="3:9" x14ac:dyDescent="0.2">
      <c r="D49">
        <f>G41*6-G30-G31+G27</f>
        <v>0</v>
      </c>
    </row>
    <row r="52" spans="3:9" ht="15.6" x14ac:dyDescent="0.3">
      <c r="D52" s="84" t="s">
        <v>75</v>
      </c>
      <c r="E52" s="84"/>
      <c r="F52" s="84"/>
      <c r="G52" s="84"/>
    </row>
    <row r="55" spans="3:9" ht="24" x14ac:dyDescent="0.25">
      <c r="D55" s="46"/>
      <c r="E55" s="47"/>
      <c r="F55" s="47"/>
      <c r="G55" s="53" t="s">
        <v>76</v>
      </c>
      <c r="H55" s="53" t="s">
        <v>77</v>
      </c>
    </row>
    <row r="56" spans="3:9" ht="13.8" x14ac:dyDescent="0.25">
      <c r="C56" s="43"/>
      <c r="D56" s="47" t="s">
        <v>31</v>
      </c>
      <c r="E56" s="47"/>
      <c r="F56" s="48"/>
      <c r="G56" s="54"/>
      <c r="H56" s="48"/>
      <c r="I56" s="10"/>
    </row>
    <row r="57" spans="3:9" ht="24" customHeight="1" x14ac:dyDescent="0.2">
      <c r="D57" s="49" t="s">
        <v>79</v>
      </c>
      <c r="E57" s="47"/>
      <c r="F57" s="48"/>
      <c r="G57" s="54"/>
      <c r="H57" s="48"/>
    </row>
    <row r="58" spans="3:9" x14ac:dyDescent="0.2">
      <c r="D58" s="47" t="s">
        <v>28</v>
      </c>
      <c r="E58" s="47"/>
      <c r="F58" s="48" t="s">
        <v>38</v>
      </c>
      <c r="G58" s="54"/>
      <c r="H58" s="48" t="s">
        <v>78</v>
      </c>
    </row>
    <row r="59" spans="3:9" ht="30" customHeight="1" x14ac:dyDescent="0.2">
      <c r="D59" s="49" t="s">
        <v>34</v>
      </c>
      <c r="E59" s="47"/>
      <c r="F59" s="48"/>
      <c r="G59" s="54"/>
      <c r="H59" s="50" t="s">
        <v>78</v>
      </c>
    </row>
    <row r="60" spans="3:9" x14ac:dyDescent="0.2">
      <c r="D60" s="47" t="s">
        <v>32</v>
      </c>
      <c r="E60" s="47"/>
      <c r="F60" s="48"/>
      <c r="G60" s="54"/>
      <c r="H60" s="48"/>
    </row>
    <row r="61" spans="3:9" ht="10.050000000000001" customHeight="1" x14ac:dyDescent="0.2">
      <c r="D61" s="47" t="s">
        <v>29</v>
      </c>
      <c r="E61" s="47"/>
      <c r="F61" s="48"/>
      <c r="G61" s="54"/>
      <c r="H61" s="48"/>
    </row>
    <row r="62" spans="3:9" x14ac:dyDescent="0.2">
      <c r="D62" s="47" t="s">
        <v>30</v>
      </c>
      <c r="E62" s="47"/>
      <c r="F62" s="48"/>
      <c r="G62" s="54"/>
      <c r="H62" s="48" t="s">
        <v>78</v>
      </c>
    </row>
    <row r="63" spans="3:9" ht="34.200000000000003" x14ac:dyDescent="0.2">
      <c r="D63" s="49" t="s">
        <v>33</v>
      </c>
      <c r="E63" s="47"/>
      <c r="F63" s="48"/>
      <c r="G63" s="54"/>
      <c r="H63" s="48"/>
    </row>
    <row r="64" spans="3:9" ht="22.8" x14ac:dyDescent="0.2">
      <c r="D64" s="49" t="s">
        <v>81</v>
      </c>
      <c r="E64" s="48"/>
      <c r="F64" s="48"/>
      <c r="G64" s="54"/>
      <c r="H64" s="48"/>
    </row>
    <row r="65" spans="4:17" x14ac:dyDescent="0.2">
      <c r="D65" s="47" t="s">
        <v>80</v>
      </c>
      <c r="E65" s="51"/>
      <c r="F65" s="51"/>
      <c r="G65" s="54"/>
      <c r="H65" s="52"/>
    </row>
    <row r="66" spans="4:17" ht="10.95" customHeight="1" x14ac:dyDescent="0.2"/>
    <row r="68" spans="4:17" x14ac:dyDescent="0.2">
      <c r="Q68" s="45"/>
    </row>
    <row r="69" spans="4:17" x14ac:dyDescent="0.2">
      <c r="Q69" s="45"/>
    </row>
    <row r="72" spans="4:17" ht="7.5" customHeight="1" x14ac:dyDescent="0.2"/>
    <row r="75" spans="4:17" ht="7.5" customHeight="1" x14ac:dyDescent="0.2"/>
  </sheetData>
  <customSheetViews>
    <customSheetView guid="{69487CA8-CFE4-4E67-92B4-957F5D058B9C}" showGridLines="0" fitToPage="1" hiddenColumns="1">
      <selection activeCell="JI708" sqref="JI708"/>
      <pageMargins left="0.6" right="0.6" top="1" bottom="1" header="0.5" footer="0.5"/>
      <pageSetup paperSize="9" orientation="landscape" r:id="rId1"/>
      <headerFooter>
        <oddHeader>&amp;R&amp;7Draft - Work in Progress</oddHeader>
        <oddFooter>&amp;L&amp;7&amp;F
PwC&amp;C&amp;7
&amp;A&amp;R&amp;7&amp;D
Page &amp;P of &amp;N</oddFooter>
      </headerFooter>
    </customSheetView>
    <customSheetView guid="{C644604A-10C0-44AA-96B2-B35DB5E6A89A}" showGridLines="0" fitToPage="1" hiddenColumns="1">
      <selection activeCell="B27" sqref="B27"/>
      <pageMargins left="0.6" right="0.6" top="1" bottom="1" header="0.5" footer="0.5"/>
      <pageSetup paperSize="9" orientation="landscape" r:id="rId2"/>
      <headerFooter>
        <oddHeader>&amp;R&amp;7Draft - Work in Progress</oddHeader>
        <oddFooter>&amp;L&amp;7&amp;F
PwC&amp;C&amp;7
&amp;A&amp;R&amp;7&amp;D
Page &amp;P of &amp;N</oddFooter>
      </headerFooter>
    </customSheetView>
  </customSheetViews>
  <mergeCells count="18">
    <mergeCell ref="O36:P36"/>
    <mergeCell ref="D52:G52"/>
    <mergeCell ref="N22:O22"/>
    <mergeCell ref="N23:O23"/>
    <mergeCell ref="N24:O24"/>
    <mergeCell ref="N25:O25"/>
    <mergeCell ref="N27:O27"/>
    <mergeCell ref="N26:O26"/>
    <mergeCell ref="C47:D47"/>
    <mergeCell ref="C44:D44"/>
    <mergeCell ref="C41:D41"/>
    <mergeCell ref="C36:D36"/>
    <mergeCell ref="C37:D37"/>
    <mergeCell ref="C34:D34"/>
    <mergeCell ref="C29:D29"/>
    <mergeCell ref="C24:D24"/>
    <mergeCell ref="D21:E21"/>
    <mergeCell ref="C46:D46"/>
  </mergeCells>
  <pageMargins left="0.6" right="0.6" top="1" bottom="1" header="0.5" footer="0.5"/>
  <pageSetup paperSize="9" orientation="landscape" r:id="rId3"/>
  <headerFooter>
    <oddHeader>&amp;R&amp;7Draft - Work in Progress</oddHeader>
    <oddFooter>&amp;L&amp;7&amp;F
PwC&amp;C&amp;7
&amp;A&amp;R&amp;7&amp;D
Page &amp;P of &amp;N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25BC8453DF24B95604BA2213A4BD0" ma:contentTypeVersion="1" ma:contentTypeDescription="Create a new document." ma:contentTypeScope="" ma:versionID="e26da1399f95ada560891de5f4e58846">
  <xsd:schema xmlns:xsd="http://www.w3.org/2001/XMLSchema" xmlns:xs="http://www.w3.org/2001/XMLSchema" xmlns:p="http://schemas.microsoft.com/office/2006/metadata/properties" xmlns:ns3="d5981585-15da-4781-82ea-30d17ff0ab1c" targetNamespace="http://schemas.microsoft.com/office/2006/metadata/properties" ma:root="true" ma:fieldsID="fbce86fcc85c881433c40ee193f341de" ns3:_="">
    <xsd:import namespace="d5981585-15da-4781-82ea-30d17ff0ab1c"/>
    <xsd:element name="properties">
      <xsd:complexType>
        <xsd:sequence>
          <xsd:element name="documentManagement">
            <xsd:complexType>
              <xsd:all>
                <xsd:element ref="ns3: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81585-15da-4781-82ea-30d17ff0ab1c" elementFormDefault="qualified">
    <xsd:import namespace="http://schemas.microsoft.com/office/2006/documentManagement/types"/>
    <xsd:import namespace="http://schemas.microsoft.com/office/infopath/2007/PartnerControls"/>
    <xsd:element name="ExpirationDate" ma:index="8" nillable="true" ma:displayName="Expiration Date" ma:format="DateOnly" ma:internalName="Expiration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ationDate xmlns="d5981585-15da-4781-82ea-30d17ff0ab1c">2020-01-08T23:00:00+00:00</ExpirationDate>
  </documentManagement>
</p:properties>
</file>

<file path=customXml/itemProps1.xml><?xml version="1.0" encoding="utf-8"?>
<ds:datastoreItem xmlns:ds="http://schemas.openxmlformats.org/officeDocument/2006/customXml" ds:itemID="{E0FD9ECE-25B8-4D5A-ADE7-16D1DCE6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1F7C2-A07D-4CE5-A842-BCDBE5FF1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81585-15da-4781-82ea-30d17ff0ab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92527-A514-451E-9A80-A25E412514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5981585-15da-4781-82ea-30d17ff0ab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 Part 1</vt:lpstr>
      <vt:lpstr>Task Part 2</vt:lpstr>
      <vt:lpstr>BS PNL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Martynas Abeciunas</dc:creator>
  <dc:description/>
  <cp:lastModifiedBy>Rodica</cp:lastModifiedBy>
  <dcterms:created xsi:type="dcterms:W3CDTF">2009-01-23T10:19:39Z</dcterms:created>
  <dcterms:modified xsi:type="dcterms:W3CDTF">2021-11-24T08:02:28Z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Smrt_NotesFontSize">
    <vt:lpwstr>8</vt:lpwstr>
  </property>
  <property fmtid="{D5CDD505-2E9C-101B-9397-08002B2CF9AE}" pid="5" name="Smrt_WorkbookThemeColor">
    <vt:lpwstr>Smart Report</vt:lpwstr>
  </property>
  <property fmtid="{D5CDD505-2E9C-101B-9397-08002B2CF9AE}" pid="6" name="Smrt_WorkbookNumberDisplay">
    <vt:lpwstr>0</vt:lpwstr>
  </property>
  <property fmtid="{D5CDD505-2E9C-101B-9397-08002B2CF9AE}" pid="7" name="Smrt_WorkbookPercentageDisplay">
    <vt:lpwstr>0</vt:lpwstr>
  </property>
  <property fmtid="{D5CDD505-2E9C-101B-9397-08002B2CF9AE}" pid="8" name="ContentTypeId">
    <vt:lpwstr>0x010100BFC25BC8453DF24B95604BA2213A4BD0</vt:lpwstr>
  </property>
  <property fmtid="{D5CDD505-2E9C-101B-9397-08002B2CF9AE}" pid="9" name="IsMyDocuments">
    <vt:bool>true</vt:bool>
  </property>
</Properties>
</file>